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Мониторы!$A$1:$T$2</definedName>
  </definedNames>
  <calcPr calcId="162913"/>
</workbook>
</file>

<file path=xl/calcChain.xml><?xml version="1.0" encoding="utf-8"?>
<calcChain xmlns="http://schemas.openxmlformats.org/spreadsheetml/2006/main">
  <c r="S29" i="7" l="1"/>
  <c r="P29" i="7" l="1"/>
  <c r="R29" i="7" s="1"/>
  <c r="P28" i="7"/>
  <c r="R28" i="7" s="1"/>
  <c r="S28" i="7" s="1"/>
  <c r="P27" i="7"/>
  <c r="R27" i="7" s="1"/>
  <c r="S27" i="7" s="1"/>
  <c r="P26" i="7"/>
  <c r="R26" i="7" s="1"/>
  <c r="S26" i="7" s="1"/>
  <c r="P25" i="7"/>
  <c r="R25" i="7" s="1"/>
  <c r="S25" i="7" s="1"/>
  <c r="P24" i="7"/>
  <c r="R24" i="7" s="1"/>
  <c r="S24" i="7" s="1"/>
  <c r="P23" i="7"/>
  <c r="R23" i="7" s="1"/>
  <c r="S23" i="7" s="1"/>
  <c r="P22" i="7"/>
  <c r="R22" i="7" s="1"/>
  <c r="S22" i="7" s="1"/>
  <c r="P21" i="7"/>
  <c r="R21" i="7" s="1"/>
  <c r="S21" i="7" s="1"/>
  <c r="P20" i="7"/>
  <c r="R20" i="7" s="1"/>
  <c r="S20" i="7" s="1"/>
  <c r="P19" i="7"/>
  <c r="R19" i="7" s="1"/>
  <c r="S19" i="7" s="1"/>
  <c r="P18" i="7"/>
  <c r="R18" i="7" s="1"/>
  <c r="S18" i="7" s="1"/>
  <c r="P17" i="7"/>
  <c r="R17" i="7" s="1"/>
  <c r="S17" i="7" s="1"/>
  <c r="P16" i="7"/>
  <c r="R16" i="7" s="1"/>
  <c r="S16" i="7" s="1"/>
  <c r="P15" i="7"/>
  <c r="R15" i="7" s="1"/>
  <c r="S15" i="7" s="1"/>
  <c r="P14" i="7"/>
  <c r="R14" i="7" s="1"/>
  <c r="S14" i="7" s="1"/>
  <c r="P13" i="7"/>
  <c r="R13" i="7" s="1"/>
  <c r="S13" i="7" s="1"/>
  <c r="P12" i="7"/>
  <c r="R12" i="7" s="1"/>
  <c r="S12" i="7" s="1"/>
  <c r="P11" i="7"/>
  <c r="R11" i="7" s="1"/>
  <c r="S11" i="7" s="1"/>
  <c r="P10" i="7"/>
  <c r="R10" i="7" s="1"/>
  <c r="S10" i="7" s="1"/>
  <c r="P9" i="7"/>
  <c r="R9" i="7" s="1"/>
  <c r="S9" i="7" s="1"/>
  <c r="P8" i="7"/>
  <c r="R8" i="7" s="1"/>
  <c r="S8" i="7" s="1"/>
  <c r="P7" i="7"/>
  <c r="R7" i="7" s="1"/>
  <c r="S7" i="7" s="1"/>
  <c r="P6" i="7"/>
  <c r="R6" i="7" s="1"/>
  <c r="S6" i="7" s="1"/>
  <c r="P5" i="7"/>
  <c r="R5" i="7" s="1"/>
  <c r="S5" i="7" s="1"/>
  <c r="P4" i="7"/>
  <c r="R4" i="7" s="1"/>
  <c r="S4" i="7" s="1"/>
  <c r="P3" i="7"/>
  <c r="R3" i="7" s="1"/>
  <c r="S3" i="7" s="1"/>
  <c r="P2" i="7" l="1"/>
  <c r="R2" i="7" l="1"/>
  <c r="S2" i="7" s="1"/>
</calcChain>
</file>

<file path=xl/sharedStrings.xml><?xml version="1.0" encoding="utf-8"?>
<sst xmlns="http://schemas.openxmlformats.org/spreadsheetml/2006/main" count="384" uniqueCount="89">
  <si>
    <t>Город</t>
  </si>
  <si>
    <t>Адрес</t>
  </si>
  <si>
    <t xml:space="preserve">Период, дней </t>
  </si>
  <si>
    <t>Выходов за период на 1 экране</t>
  </si>
  <si>
    <t>Выходов в сутки на 1 экране</t>
  </si>
  <si>
    <t>Координаты</t>
  </si>
  <si>
    <t>Карта</t>
  </si>
  <si>
    <t>Фото</t>
  </si>
  <si>
    <t>Сторона</t>
  </si>
  <si>
    <t>А</t>
  </si>
  <si>
    <t>Способ показа</t>
  </si>
  <si>
    <t>Статичная картинка, видеоролик</t>
  </si>
  <si>
    <t>Расположение конструкции</t>
  </si>
  <si>
    <t>Прикассовая зона</t>
  </si>
  <si>
    <t>Выходов в час на 1 экране</t>
  </si>
  <si>
    <t>Время работы</t>
  </si>
  <si>
    <t>Ролик, сек.</t>
  </si>
  <si>
    <t>Количество мониторов</t>
  </si>
  <si>
    <t>Разрешение, рх.</t>
  </si>
  <si>
    <t>1080 (горизонталь) х 1920 (вертикаль)</t>
  </si>
  <si>
    <t>Монитор</t>
  </si>
  <si>
    <t>Вид конструкции</t>
  </si>
  <si>
    <t>Локация</t>
  </si>
  <si>
    <t>Сеть</t>
  </si>
  <si>
    <t>АЗС</t>
  </si>
  <si>
    <t>Башнефть</t>
  </si>
  <si>
    <t>Уфа</t>
  </si>
  <si>
    <t>Фитнес</t>
  </si>
  <si>
    <t>Супермаркет</t>
  </si>
  <si>
    <t>World Class</t>
  </si>
  <si>
    <t>Metro C&amp;C</t>
  </si>
  <si>
    <t>Уфа, Октябрьский район, на пересечении ул.Комсомольская-Лесотехникума (г. Уфа, Октябрьский район, ул. Комсомольская, д. 150)</t>
  </si>
  <si>
    <t>Уфа, Октябрьский р-н, ул. Менделеева 217б</t>
  </si>
  <si>
    <t>Уфа, Ленинский район, ул.Пушкина, 35</t>
  </si>
  <si>
    <t>Уфа, Кировский район, ул.Авроры 2а</t>
  </si>
  <si>
    <t>Уфа, Советский р-н, ул. Бабушкина 1А</t>
  </si>
  <si>
    <t>Уфимский р-н, юго-восточнее с. Зубово, автодорога «Уфа-Аэропорт» (Уфимский район, сельское поселение Зубовский сельсовет, территория АЗС №104, соор. 1)</t>
  </si>
  <si>
    <t>Уфа, Демский район, ул.Центральная 49/1</t>
  </si>
  <si>
    <t>Уфа, Ленинский р-н, мкр. Затон, с. Вавилово, ул. Трактовая 1к4, (поворот на южное кладбище)а/д Уфа-Казань-Москва</t>
  </si>
  <si>
    <t>Уфа, Ленинский район, ул.Большая Шерстомойная (г. Уфа, Ленинский район, ул. Большая Шерстомойная, д. 420</t>
  </si>
  <si>
    <t>Уфа, Октябрьский район, ул. Луганская, 34б</t>
  </si>
  <si>
    <t>Уфа, Калининский р-н, ул.Тухвата Янаби (г. Уфа, Калининский район, б-р Тухвата Янаби, д. 32/2)</t>
  </si>
  <si>
    <t>Уфа, ул.Правды  (г. Уфа, Демский район, ул. Рашита Нигмати, д. 2)</t>
  </si>
  <si>
    <t>Уфа, Калининский район, ул.Интернациональная (г. Уфа, Калининский район, ул. Интернациональная, д. 4)</t>
  </si>
  <si>
    <t>Уфа, Октябрьский район, ул.Жукова 39 а</t>
  </si>
  <si>
    <t>Уфа, Советский район, ул.Оренбургская, 2</t>
  </si>
  <si>
    <t>Уфа, Октябрьский район, ул.Сипайловская (г. Уфа, Октябрьский район, ул. Сипайловская,11 А)</t>
  </si>
  <si>
    <t>Уфа, Октябрьский район, пересечение ул.Российская-Уфимское шоссе (г. Уфа, Октябрьский район, ул. Российская, д. 35)</t>
  </si>
  <si>
    <t>Уфа, д. Жилино, автодорога «Южный подъезд к г. Уфе с мостовым переходом через р. Уфа в районе «Каменной переправы» о Октябрьском районе городского округа г. Уфа РБ (левая сторона)  (г. Уфа, Октябрьский район, д. Жилино, Нагаевское шоссе, д. 44)</t>
  </si>
  <si>
    <t>Уфа, Калининский район, автодорога Уфа-Шакша</t>
  </si>
  <si>
    <t>Уфа, Советский р-н, ул. Менделеева (г. Уфа, Советский район, ул. Менделеева, д. 157)</t>
  </si>
  <si>
    <t>Уфа, Орджоникидзевский р-н, ул. Комарова (г. Уфа, Орджоникидзевский район, ул. Комарова, д. 1/1)</t>
  </si>
  <si>
    <t>Уфа, Кировский р-н, ул. Менделеева (г. Уфа, Кировский район, ул. Менделеева, д. 56/1)</t>
  </si>
  <si>
    <t>Уфа, Демский р-он, ул. Центральная (г. Уфа, Демский район, ул. Центральная, д. 46)</t>
  </si>
  <si>
    <t>г. Уфа Октябрьский р-н, микрорайон Сипайлово, ул. Жукова, 1.</t>
  </si>
  <si>
    <t>г. Уфа, Кировский р-н, ул.Воровского-Амурская (г. Уфа, Кировский район, пр-кт Салавата Юлаева, д. 39)</t>
  </si>
  <si>
    <t>РБ, МР Уфимский в административных границах СП Зубовский сельсовет, с. Зубово (Зубовский сельсовет, Уфимский район, Республика Башкортостан, Россия, территория АЗС №109, соор. 1)</t>
  </si>
  <si>
    <t>Уфа, Революционная ул.,39/2</t>
  </si>
  <si>
    <t>450018, г. Уфа, ул. Рубежная, д.170</t>
  </si>
  <si>
    <t>54.762336, 56.023498</t>
  </si>
  <si>
    <t>54.753667, 56.033215</t>
  </si>
  <si>
    <t>54.725597, 55.924278</t>
  </si>
  <si>
    <t>54.698464, 56.007238</t>
  </si>
  <si>
    <t>54.744780, 55.976151</t>
  </si>
  <si>
    <t>54.613597, 55.923945</t>
  </si>
  <si>
    <t>54.678781, 55.805984</t>
  </si>
  <si>
    <t>54.806374, 55.852484</t>
  </si>
  <si>
    <t>54.742686, 55.927500</t>
  </si>
  <si>
    <t>54.753971, 56.024206</t>
  </si>
  <si>
    <t>54.784507, 56.123778</t>
  </si>
  <si>
    <t>54.705923, 55.849488</t>
  </si>
  <si>
    <t>54.810315, 56.057761</t>
  </si>
  <si>
    <t>54.779775, 56.069049</t>
  </si>
  <si>
    <t>54.740462, 55.977094</t>
  </si>
  <si>
    <t>54.778295, 56.050583</t>
  </si>
  <si>
    <t>54.784485, 56.038378</t>
  </si>
  <si>
    <t>54.659294, 56.078747</t>
  </si>
  <si>
    <t>54.805374, 56.177695</t>
  </si>
  <si>
    <t>54.718347, 56.005438</t>
  </si>
  <si>
    <t>54.815059, 56.044280</t>
  </si>
  <si>
    <t>54.710106, 55.977140</t>
  </si>
  <si>
    <t>54.695518, 55.826411</t>
  </si>
  <si>
    <t>54.764999, 56.046780</t>
  </si>
  <si>
    <t>54.720773, 55.973595</t>
  </si>
  <si>
    <t>54.612838, 55.923992</t>
  </si>
  <si>
    <t>54.737233, 55.947933</t>
  </si>
  <si>
    <t>54.668561, 55.930888</t>
  </si>
  <si>
    <t>ПН-ПТ: 0:00-24:00 (круглосуточно)</t>
  </si>
  <si>
    <t>Стоимость за 1 монитор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</si>
</sst>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CDr0Iz" TargetMode="External"/><Relationship Id="rId13" Type="http://schemas.openxmlformats.org/officeDocument/2006/relationships/hyperlink" Target="https://yandex.ru/maps/-/CLCDrXM2" TargetMode="External"/><Relationship Id="rId18" Type="http://schemas.openxmlformats.org/officeDocument/2006/relationships/hyperlink" Target="https://yandex.ru/maps/-/CLCDvU0k" TargetMode="External"/><Relationship Id="rId26" Type="http://schemas.openxmlformats.org/officeDocument/2006/relationships/hyperlink" Target="https://yandex.ru/maps/-/CLCDvOz~" TargetMode="External"/><Relationship Id="rId3" Type="http://schemas.openxmlformats.org/officeDocument/2006/relationships/hyperlink" Target="https://yandex.ru/maps/-/CLCDrVIS" TargetMode="External"/><Relationship Id="rId21" Type="http://schemas.openxmlformats.org/officeDocument/2006/relationships/hyperlink" Target="https://yandex.ru/maps/-/CLCDvVyi" TargetMode="External"/><Relationship Id="rId7" Type="http://schemas.openxmlformats.org/officeDocument/2006/relationships/hyperlink" Target="https://yandex.ru/maps/-/CLCDrSJd" TargetMode="External"/><Relationship Id="rId12" Type="http://schemas.openxmlformats.org/officeDocument/2006/relationships/hyperlink" Target="https://yandex.ru/maps/-/CLCDrPZH" TargetMode="External"/><Relationship Id="rId17" Type="http://schemas.openxmlformats.org/officeDocument/2006/relationships/hyperlink" Target="https://yandex.ru/maps/-/CLCDvQmj" TargetMode="External"/><Relationship Id="rId25" Type="http://schemas.openxmlformats.org/officeDocument/2006/relationships/hyperlink" Target="https://yandex.ru/maps/-/CLCDvKMd" TargetMode="External"/><Relationship Id="rId2" Type="http://schemas.openxmlformats.org/officeDocument/2006/relationships/hyperlink" Target="https://yandex.ru/maps/-/CLCDrFPZ" TargetMode="External"/><Relationship Id="rId16" Type="http://schemas.openxmlformats.org/officeDocument/2006/relationships/hyperlink" Target="https://yandex.ru/maps/-/CLCDvIpm" TargetMode="External"/><Relationship Id="rId20" Type="http://schemas.openxmlformats.org/officeDocument/2006/relationships/hyperlink" Target="https://yandex.ru/maps/-/CLCDvNoz" TargetMode="External"/><Relationship Id="rId29" Type="http://schemas.openxmlformats.org/officeDocument/2006/relationships/hyperlink" Target="https://yandex.ru/maps/-/CLCDv8Mj" TargetMode="External"/><Relationship Id="rId1" Type="http://schemas.openxmlformats.org/officeDocument/2006/relationships/hyperlink" Target="https://disk.yandex.ru/d/SbHsZwdH4EZcSw" TargetMode="External"/><Relationship Id="rId6" Type="http://schemas.openxmlformats.org/officeDocument/2006/relationships/hyperlink" Target="https://yandex.ru/maps/-/CLCDrK7Q" TargetMode="External"/><Relationship Id="rId11" Type="http://schemas.openxmlformats.org/officeDocument/2006/relationships/hyperlink" Target="https://yandex.ru/maps/-/CLCDrLyM" TargetMode="External"/><Relationship Id="rId24" Type="http://schemas.openxmlformats.org/officeDocument/2006/relationships/hyperlink" Target="https://yandex.ru/maps/-/CLCDvC2M" TargetMode="External"/><Relationship Id="rId5" Type="http://schemas.openxmlformats.org/officeDocument/2006/relationships/hyperlink" Target="https://yandex.ru/maps/-/CLCDrGNK" TargetMode="External"/><Relationship Id="rId15" Type="http://schemas.openxmlformats.org/officeDocument/2006/relationships/hyperlink" Target="https://yandex.ru/maps/-/CLCDvEJz" TargetMode="External"/><Relationship Id="rId23" Type="http://schemas.openxmlformats.org/officeDocument/2006/relationships/hyperlink" Target="https://yandex.ru/maps/-/CLCDv67i" TargetMode="External"/><Relationship Id="rId28" Type="http://schemas.openxmlformats.org/officeDocument/2006/relationships/hyperlink" Target="https://yandex.ru/maps/-/CLCDvW8x" TargetMode="External"/><Relationship Id="rId10" Type="http://schemas.openxmlformats.org/officeDocument/2006/relationships/hyperlink" Target="https://yandex.ru/maps/-/CLCDrD1N" TargetMode="External"/><Relationship Id="rId19" Type="http://schemas.openxmlformats.org/officeDocument/2006/relationships/hyperlink" Target="https://yandex.ru/maps/-/CLCDvJ6S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LCDrZ8c" TargetMode="External"/><Relationship Id="rId9" Type="http://schemas.openxmlformats.org/officeDocument/2006/relationships/hyperlink" Target="https://yandex.ru/maps/-/CLCDr85w" TargetMode="External"/><Relationship Id="rId14" Type="http://schemas.openxmlformats.org/officeDocument/2006/relationships/hyperlink" Target="https://yandex.ru/maps/-/CLCDr-os" TargetMode="External"/><Relationship Id="rId22" Type="http://schemas.openxmlformats.org/officeDocument/2006/relationships/hyperlink" Target="https://yandex.ru/maps/-/CLCDvZN3" TargetMode="External"/><Relationship Id="rId27" Type="http://schemas.openxmlformats.org/officeDocument/2006/relationships/hyperlink" Target="https://yandex.ru/maps/-/CLCDvS8h" TargetMode="External"/><Relationship Id="rId30" Type="http://schemas.openxmlformats.org/officeDocument/2006/relationships/hyperlink" Target="https://disk.yandex.ru/d/SbHsZwdH4EZcS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zoomScaleNormal="100" zoomScaleSheetLayoutView="100" workbookViewId="0">
      <selection activeCell="D2" sqref="D2"/>
    </sheetView>
  </sheetViews>
  <sheetFormatPr defaultRowHeight="12.75" x14ac:dyDescent="0.2"/>
  <cols>
    <col min="1" max="1" width="10.5703125" style="2" customWidth="1"/>
    <col min="2" max="2" width="12.28515625" style="2" customWidth="1"/>
    <col min="3" max="3" width="10.7109375" style="2" customWidth="1"/>
    <col min="4" max="4" width="37.28515625" style="1" customWidth="1"/>
    <col min="5" max="5" width="10" style="2" customWidth="1"/>
    <col min="6" max="6" width="19.28515625" style="2" customWidth="1"/>
    <col min="7" max="7" width="17.7109375" style="2" customWidth="1"/>
    <col min="8" max="8" width="9.5703125" style="1" customWidth="1"/>
    <col min="9" max="9" width="19" style="2" customWidth="1"/>
    <col min="10" max="10" width="12.140625" style="2" customWidth="1"/>
    <col min="11" max="11" width="17.7109375" style="2" customWidth="1"/>
    <col min="12" max="12" width="24.28515625" style="2" customWidth="1"/>
    <col min="13" max="13" width="14.28515625" style="2" customWidth="1"/>
    <col min="14" max="14" width="20.7109375" style="2" customWidth="1"/>
    <col min="15" max="15" width="17" style="2" customWidth="1"/>
    <col min="16" max="16" width="22.5703125" style="2" customWidth="1"/>
    <col min="17" max="17" width="16.85546875" style="2" customWidth="1"/>
    <col min="18" max="18" width="25.42578125" style="2" customWidth="1"/>
    <col min="19" max="19" width="17.42578125" style="3" customWidth="1"/>
    <col min="20" max="20" width="19" style="2" customWidth="1"/>
    <col min="21" max="16384" width="9.140625" style="2"/>
  </cols>
  <sheetData>
    <row r="1" spans="1:20" s="1" customFormat="1" ht="25.5" x14ac:dyDescent="0.2">
      <c r="A1" s="5" t="s">
        <v>0</v>
      </c>
      <c r="B1" s="5" t="s">
        <v>22</v>
      </c>
      <c r="C1" s="5" t="s">
        <v>23</v>
      </c>
      <c r="D1" s="5" t="s">
        <v>1</v>
      </c>
      <c r="E1" s="5" t="s">
        <v>6</v>
      </c>
      <c r="F1" s="5" t="s">
        <v>21</v>
      </c>
      <c r="G1" s="5" t="s">
        <v>12</v>
      </c>
      <c r="H1" s="5" t="s">
        <v>7</v>
      </c>
      <c r="I1" s="5" t="s">
        <v>18</v>
      </c>
      <c r="J1" s="5" t="s">
        <v>8</v>
      </c>
      <c r="K1" s="5" t="s">
        <v>10</v>
      </c>
      <c r="L1" s="5" t="s">
        <v>17</v>
      </c>
      <c r="M1" s="5" t="s">
        <v>16</v>
      </c>
      <c r="N1" s="5" t="s">
        <v>14</v>
      </c>
      <c r="O1" s="5" t="s">
        <v>15</v>
      </c>
      <c r="P1" s="5" t="s">
        <v>4</v>
      </c>
      <c r="Q1" s="5" t="s">
        <v>2</v>
      </c>
      <c r="R1" s="5" t="s">
        <v>3</v>
      </c>
      <c r="S1" s="5" t="s">
        <v>88</v>
      </c>
      <c r="T1" s="5" t="s">
        <v>5</v>
      </c>
    </row>
    <row r="2" spans="1:20" ht="51" x14ac:dyDescent="0.2">
      <c r="A2" s="6" t="s">
        <v>26</v>
      </c>
      <c r="B2" s="6" t="s">
        <v>24</v>
      </c>
      <c r="C2" s="6" t="s">
        <v>25</v>
      </c>
      <c r="D2" s="6" t="s">
        <v>31</v>
      </c>
      <c r="E2" s="7" t="s">
        <v>6</v>
      </c>
      <c r="F2" s="6" t="s">
        <v>20</v>
      </c>
      <c r="G2" s="8" t="s">
        <v>13</v>
      </c>
      <c r="H2" s="9" t="s">
        <v>7</v>
      </c>
      <c r="I2" s="10" t="s">
        <v>19</v>
      </c>
      <c r="J2" s="10" t="s">
        <v>9</v>
      </c>
      <c r="K2" s="8" t="s">
        <v>11</v>
      </c>
      <c r="L2" s="6">
        <v>1</v>
      </c>
      <c r="M2" s="6">
        <v>15</v>
      </c>
      <c r="N2" s="6">
        <v>20</v>
      </c>
      <c r="O2" s="11" t="s">
        <v>87</v>
      </c>
      <c r="P2" s="6">
        <f>24*N2</f>
        <v>480</v>
      </c>
      <c r="Q2" s="6">
        <v>15</v>
      </c>
      <c r="R2" s="6">
        <f t="shared" ref="R2" si="0">P2*Q2</f>
        <v>7200</v>
      </c>
      <c r="S2" s="4">
        <f>0.06*R2*M2*L2</f>
        <v>6480</v>
      </c>
      <c r="T2" s="6" t="s">
        <v>59</v>
      </c>
    </row>
    <row r="3" spans="1:20" ht="25.5" x14ac:dyDescent="0.2">
      <c r="A3" s="6" t="s">
        <v>26</v>
      </c>
      <c r="B3" s="12" t="s">
        <v>24</v>
      </c>
      <c r="C3" s="12" t="s">
        <v>25</v>
      </c>
      <c r="D3" s="6" t="s">
        <v>32</v>
      </c>
      <c r="E3" s="7" t="s">
        <v>6</v>
      </c>
      <c r="F3" s="6" t="s">
        <v>20</v>
      </c>
      <c r="G3" s="8" t="s">
        <v>13</v>
      </c>
      <c r="H3" s="9" t="s">
        <v>7</v>
      </c>
      <c r="I3" s="10" t="s">
        <v>19</v>
      </c>
      <c r="J3" s="10" t="s">
        <v>9</v>
      </c>
      <c r="K3" s="8" t="s">
        <v>11</v>
      </c>
      <c r="L3" s="12">
        <v>1</v>
      </c>
      <c r="M3" s="6">
        <v>15</v>
      </c>
      <c r="N3" s="6">
        <v>20</v>
      </c>
      <c r="O3" s="11" t="s">
        <v>87</v>
      </c>
      <c r="P3" s="6">
        <f t="shared" ref="P3:P29" si="1">24*N3</f>
        <v>480</v>
      </c>
      <c r="Q3" s="6">
        <v>15</v>
      </c>
      <c r="R3" s="6">
        <f t="shared" ref="R3:R29" si="2">P3*Q3</f>
        <v>7200</v>
      </c>
      <c r="S3" s="4">
        <f t="shared" ref="S3:S29" si="3">0.06*R3*M3*L3</f>
        <v>6480</v>
      </c>
      <c r="T3" s="12" t="s">
        <v>60</v>
      </c>
    </row>
    <row r="4" spans="1:20" ht="25.5" x14ac:dyDescent="0.2">
      <c r="A4" s="6" t="s">
        <v>26</v>
      </c>
      <c r="B4" s="12" t="s">
        <v>24</v>
      </c>
      <c r="C4" s="12" t="s">
        <v>25</v>
      </c>
      <c r="D4" s="6" t="s">
        <v>33</v>
      </c>
      <c r="E4" s="7" t="s">
        <v>6</v>
      </c>
      <c r="F4" s="6" t="s">
        <v>20</v>
      </c>
      <c r="G4" s="8" t="s">
        <v>13</v>
      </c>
      <c r="H4" s="9" t="s">
        <v>7</v>
      </c>
      <c r="I4" s="10" t="s">
        <v>19</v>
      </c>
      <c r="J4" s="10" t="s">
        <v>9</v>
      </c>
      <c r="K4" s="8" t="s">
        <v>11</v>
      </c>
      <c r="L4" s="12">
        <v>1</v>
      </c>
      <c r="M4" s="6">
        <v>15</v>
      </c>
      <c r="N4" s="6">
        <v>20</v>
      </c>
      <c r="O4" s="11" t="s">
        <v>87</v>
      </c>
      <c r="P4" s="6">
        <f t="shared" si="1"/>
        <v>480</v>
      </c>
      <c r="Q4" s="6">
        <v>15</v>
      </c>
      <c r="R4" s="6">
        <f t="shared" si="2"/>
        <v>7200</v>
      </c>
      <c r="S4" s="4">
        <f t="shared" si="3"/>
        <v>6480</v>
      </c>
      <c r="T4" s="12" t="s">
        <v>61</v>
      </c>
    </row>
    <row r="5" spans="1:20" ht="25.5" x14ac:dyDescent="0.2">
      <c r="A5" s="6" t="s">
        <v>26</v>
      </c>
      <c r="B5" s="12" t="s">
        <v>24</v>
      </c>
      <c r="C5" s="12" t="s">
        <v>25</v>
      </c>
      <c r="D5" s="6" t="s">
        <v>34</v>
      </c>
      <c r="E5" s="7" t="s">
        <v>6</v>
      </c>
      <c r="F5" s="6" t="s">
        <v>20</v>
      </c>
      <c r="G5" s="8" t="s">
        <v>13</v>
      </c>
      <c r="H5" s="9" t="s">
        <v>7</v>
      </c>
      <c r="I5" s="10" t="s">
        <v>19</v>
      </c>
      <c r="J5" s="10" t="s">
        <v>9</v>
      </c>
      <c r="K5" s="8" t="s">
        <v>11</v>
      </c>
      <c r="L5" s="12">
        <v>1</v>
      </c>
      <c r="M5" s="6">
        <v>15</v>
      </c>
      <c r="N5" s="6">
        <v>20</v>
      </c>
      <c r="O5" s="11" t="s">
        <v>87</v>
      </c>
      <c r="P5" s="6">
        <f t="shared" si="1"/>
        <v>480</v>
      </c>
      <c r="Q5" s="6">
        <v>15</v>
      </c>
      <c r="R5" s="6">
        <f t="shared" si="2"/>
        <v>7200</v>
      </c>
      <c r="S5" s="4">
        <f t="shared" si="3"/>
        <v>6480</v>
      </c>
      <c r="T5" s="12" t="s">
        <v>62</v>
      </c>
    </row>
    <row r="6" spans="1:20" ht="25.5" x14ac:dyDescent="0.2">
      <c r="A6" s="6" t="s">
        <v>26</v>
      </c>
      <c r="B6" s="12" t="s">
        <v>24</v>
      </c>
      <c r="C6" s="12" t="s">
        <v>25</v>
      </c>
      <c r="D6" s="6" t="s">
        <v>35</v>
      </c>
      <c r="E6" s="7" t="s">
        <v>6</v>
      </c>
      <c r="F6" s="6" t="s">
        <v>20</v>
      </c>
      <c r="G6" s="8" t="s">
        <v>13</v>
      </c>
      <c r="H6" s="9" t="s">
        <v>7</v>
      </c>
      <c r="I6" s="10" t="s">
        <v>19</v>
      </c>
      <c r="J6" s="10" t="s">
        <v>9</v>
      </c>
      <c r="K6" s="8" t="s">
        <v>11</v>
      </c>
      <c r="L6" s="12">
        <v>1</v>
      </c>
      <c r="M6" s="6">
        <v>15</v>
      </c>
      <c r="N6" s="6">
        <v>20</v>
      </c>
      <c r="O6" s="11" t="s">
        <v>87</v>
      </c>
      <c r="P6" s="6">
        <f t="shared" si="1"/>
        <v>480</v>
      </c>
      <c r="Q6" s="6">
        <v>15</v>
      </c>
      <c r="R6" s="6">
        <f t="shared" si="2"/>
        <v>7200</v>
      </c>
      <c r="S6" s="4">
        <f t="shared" si="3"/>
        <v>6480</v>
      </c>
      <c r="T6" s="12" t="s">
        <v>63</v>
      </c>
    </row>
    <row r="7" spans="1:20" ht="51" x14ac:dyDescent="0.2">
      <c r="A7" s="6" t="s">
        <v>26</v>
      </c>
      <c r="B7" s="12" t="s">
        <v>24</v>
      </c>
      <c r="C7" s="12" t="s">
        <v>25</v>
      </c>
      <c r="D7" s="6" t="s">
        <v>36</v>
      </c>
      <c r="E7" s="7" t="s">
        <v>6</v>
      </c>
      <c r="F7" s="6" t="s">
        <v>20</v>
      </c>
      <c r="G7" s="8" t="s">
        <v>13</v>
      </c>
      <c r="H7" s="9" t="s">
        <v>7</v>
      </c>
      <c r="I7" s="10" t="s">
        <v>19</v>
      </c>
      <c r="J7" s="10" t="s">
        <v>9</v>
      </c>
      <c r="K7" s="8" t="s">
        <v>11</v>
      </c>
      <c r="L7" s="12">
        <v>1</v>
      </c>
      <c r="M7" s="6">
        <v>15</v>
      </c>
      <c r="N7" s="6">
        <v>20</v>
      </c>
      <c r="O7" s="11" t="s">
        <v>87</v>
      </c>
      <c r="P7" s="6">
        <f t="shared" si="1"/>
        <v>480</v>
      </c>
      <c r="Q7" s="6">
        <v>15</v>
      </c>
      <c r="R7" s="6">
        <f t="shared" si="2"/>
        <v>7200</v>
      </c>
      <c r="S7" s="4">
        <f t="shared" si="3"/>
        <v>6480</v>
      </c>
      <c r="T7" s="12" t="s">
        <v>64</v>
      </c>
    </row>
    <row r="8" spans="1:20" ht="25.5" x14ac:dyDescent="0.2">
      <c r="A8" s="6" t="s">
        <v>26</v>
      </c>
      <c r="B8" s="12" t="s">
        <v>24</v>
      </c>
      <c r="C8" s="12" t="s">
        <v>25</v>
      </c>
      <c r="D8" s="6" t="s">
        <v>37</v>
      </c>
      <c r="E8" s="7" t="s">
        <v>6</v>
      </c>
      <c r="F8" s="6" t="s">
        <v>20</v>
      </c>
      <c r="G8" s="8" t="s">
        <v>13</v>
      </c>
      <c r="H8" s="9" t="s">
        <v>7</v>
      </c>
      <c r="I8" s="10" t="s">
        <v>19</v>
      </c>
      <c r="J8" s="10" t="s">
        <v>9</v>
      </c>
      <c r="K8" s="8" t="s">
        <v>11</v>
      </c>
      <c r="L8" s="12">
        <v>1</v>
      </c>
      <c r="M8" s="6">
        <v>15</v>
      </c>
      <c r="N8" s="6">
        <v>20</v>
      </c>
      <c r="O8" s="11" t="s">
        <v>87</v>
      </c>
      <c r="P8" s="6">
        <f t="shared" si="1"/>
        <v>480</v>
      </c>
      <c r="Q8" s="6">
        <v>15</v>
      </c>
      <c r="R8" s="6">
        <f t="shared" si="2"/>
        <v>7200</v>
      </c>
      <c r="S8" s="4">
        <f t="shared" si="3"/>
        <v>6480</v>
      </c>
      <c r="T8" s="12" t="s">
        <v>65</v>
      </c>
    </row>
    <row r="9" spans="1:20" ht="38.25" x14ac:dyDescent="0.2">
      <c r="A9" s="6" t="s">
        <v>26</v>
      </c>
      <c r="B9" s="12" t="s">
        <v>24</v>
      </c>
      <c r="C9" s="12" t="s">
        <v>25</v>
      </c>
      <c r="D9" s="6" t="s">
        <v>38</v>
      </c>
      <c r="E9" s="7" t="s">
        <v>6</v>
      </c>
      <c r="F9" s="6" t="s">
        <v>20</v>
      </c>
      <c r="G9" s="8" t="s">
        <v>13</v>
      </c>
      <c r="H9" s="9" t="s">
        <v>7</v>
      </c>
      <c r="I9" s="10" t="s">
        <v>19</v>
      </c>
      <c r="J9" s="10" t="s">
        <v>9</v>
      </c>
      <c r="K9" s="8" t="s">
        <v>11</v>
      </c>
      <c r="L9" s="12">
        <v>1</v>
      </c>
      <c r="M9" s="6">
        <v>15</v>
      </c>
      <c r="N9" s="6">
        <v>20</v>
      </c>
      <c r="O9" s="11" t="s">
        <v>87</v>
      </c>
      <c r="P9" s="6">
        <f t="shared" si="1"/>
        <v>480</v>
      </c>
      <c r="Q9" s="6">
        <v>15</v>
      </c>
      <c r="R9" s="6">
        <f t="shared" si="2"/>
        <v>7200</v>
      </c>
      <c r="S9" s="4">
        <f t="shared" si="3"/>
        <v>6480</v>
      </c>
      <c r="T9" s="12" t="s">
        <v>66</v>
      </c>
    </row>
    <row r="10" spans="1:20" ht="38.25" x14ac:dyDescent="0.2">
      <c r="A10" s="6" t="s">
        <v>26</v>
      </c>
      <c r="B10" s="12" t="s">
        <v>24</v>
      </c>
      <c r="C10" s="12" t="s">
        <v>25</v>
      </c>
      <c r="D10" s="6" t="s">
        <v>39</v>
      </c>
      <c r="E10" s="7" t="s">
        <v>6</v>
      </c>
      <c r="F10" s="6" t="s">
        <v>20</v>
      </c>
      <c r="G10" s="8" t="s">
        <v>13</v>
      </c>
      <c r="H10" s="9" t="s">
        <v>7</v>
      </c>
      <c r="I10" s="10" t="s">
        <v>19</v>
      </c>
      <c r="J10" s="10" t="s">
        <v>9</v>
      </c>
      <c r="K10" s="8" t="s">
        <v>11</v>
      </c>
      <c r="L10" s="12">
        <v>1</v>
      </c>
      <c r="M10" s="6">
        <v>15</v>
      </c>
      <c r="N10" s="6">
        <v>20</v>
      </c>
      <c r="O10" s="11" t="s">
        <v>87</v>
      </c>
      <c r="P10" s="6">
        <f t="shared" si="1"/>
        <v>480</v>
      </c>
      <c r="Q10" s="6">
        <v>15</v>
      </c>
      <c r="R10" s="6">
        <f t="shared" si="2"/>
        <v>7200</v>
      </c>
      <c r="S10" s="4">
        <f t="shared" si="3"/>
        <v>6480</v>
      </c>
      <c r="T10" s="12" t="s">
        <v>67</v>
      </c>
    </row>
    <row r="11" spans="1:20" ht="25.5" x14ac:dyDescent="0.2">
      <c r="A11" s="6" t="s">
        <v>26</v>
      </c>
      <c r="B11" s="12" t="s">
        <v>24</v>
      </c>
      <c r="C11" s="12" t="s">
        <v>25</v>
      </c>
      <c r="D11" s="6" t="s">
        <v>40</v>
      </c>
      <c r="E11" s="7" t="s">
        <v>6</v>
      </c>
      <c r="F11" s="6" t="s">
        <v>20</v>
      </c>
      <c r="G11" s="8" t="s">
        <v>13</v>
      </c>
      <c r="H11" s="9" t="s">
        <v>7</v>
      </c>
      <c r="I11" s="10" t="s">
        <v>19</v>
      </c>
      <c r="J11" s="10" t="s">
        <v>9</v>
      </c>
      <c r="K11" s="8" t="s">
        <v>11</v>
      </c>
      <c r="L11" s="12">
        <v>1</v>
      </c>
      <c r="M11" s="6">
        <v>15</v>
      </c>
      <c r="N11" s="6">
        <v>20</v>
      </c>
      <c r="O11" s="11" t="s">
        <v>87</v>
      </c>
      <c r="P11" s="6">
        <f t="shared" si="1"/>
        <v>480</v>
      </c>
      <c r="Q11" s="6">
        <v>15</v>
      </c>
      <c r="R11" s="6">
        <f t="shared" si="2"/>
        <v>7200</v>
      </c>
      <c r="S11" s="4">
        <f t="shared" si="3"/>
        <v>6480</v>
      </c>
      <c r="T11" s="12" t="s">
        <v>68</v>
      </c>
    </row>
    <row r="12" spans="1:20" ht="38.25" x14ac:dyDescent="0.2">
      <c r="A12" s="6" t="s">
        <v>26</v>
      </c>
      <c r="B12" s="12" t="s">
        <v>24</v>
      </c>
      <c r="C12" s="12" t="s">
        <v>25</v>
      </c>
      <c r="D12" s="6" t="s">
        <v>41</v>
      </c>
      <c r="E12" s="7" t="s">
        <v>6</v>
      </c>
      <c r="F12" s="6" t="s">
        <v>20</v>
      </c>
      <c r="G12" s="8" t="s">
        <v>13</v>
      </c>
      <c r="H12" s="9" t="s">
        <v>7</v>
      </c>
      <c r="I12" s="10" t="s">
        <v>19</v>
      </c>
      <c r="J12" s="10" t="s">
        <v>9</v>
      </c>
      <c r="K12" s="8" t="s">
        <v>11</v>
      </c>
      <c r="L12" s="12">
        <v>1</v>
      </c>
      <c r="M12" s="6">
        <v>15</v>
      </c>
      <c r="N12" s="6">
        <v>20</v>
      </c>
      <c r="O12" s="11" t="s">
        <v>87</v>
      </c>
      <c r="P12" s="6">
        <f t="shared" si="1"/>
        <v>480</v>
      </c>
      <c r="Q12" s="6">
        <v>15</v>
      </c>
      <c r="R12" s="6">
        <f t="shared" si="2"/>
        <v>7200</v>
      </c>
      <c r="S12" s="4">
        <f t="shared" si="3"/>
        <v>6480</v>
      </c>
      <c r="T12" s="12" t="s">
        <v>69</v>
      </c>
    </row>
    <row r="13" spans="1:20" ht="25.5" x14ac:dyDescent="0.2">
      <c r="A13" s="6" t="s">
        <v>26</v>
      </c>
      <c r="B13" s="12" t="s">
        <v>24</v>
      </c>
      <c r="C13" s="12" t="s">
        <v>25</v>
      </c>
      <c r="D13" s="6" t="s">
        <v>42</v>
      </c>
      <c r="E13" s="7" t="s">
        <v>6</v>
      </c>
      <c r="F13" s="6" t="s">
        <v>20</v>
      </c>
      <c r="G13" s="8" t="s">
        <v>13</v>
      </c>
      <c r="H13" s="9" t="s">
        <v>7</v>
      </c>
      <c r="I13" s="10" t="s">
        <v>19</v>
      </c>
      <c r="J13" s="10" t="s">
        <v>9</v>
      </c>
      <c r="K13" s="8" t="s">
        <v>11</v>
      </c>
      <c r="L13" s="12">
        <v>1</v>
      </c>
      <c r="M13" s="6">
        <v>15</v>
      </c>
      <c r="N13" s="6">
        <v>20</v>
      </c>
      <c r="O13" s="11" t="s">
        <v>87</v>
      </c>
      <c r="P13" s="6">
        <f t="shared" si="1"/>
        <v>480</v>
      </c>
      <c r="Q13" s="6">
        <v>15</v>
      </c>
      <c r="R13" s="6">
        <f t="shared" si="2"/>
        <v>7200</v>
      </c>
      <c r="S13" s="4">
        <f t="shared" si="3"/>
        <v>6480</v>
      </c>
      <c r="T13" s="12" t="s">
        <v>70</v>
      </c>
    </row>
    <row r="14" spans="1:20" ht="51" x14ac:dyDescent="0.2">
      <c r="A14" s="6" t="s">
        <v>26</v>
      </c>
      <c r="B14" s="12" t="s">
        <v>24</v>
      </c>
      <c r="C14" s="12" t="s">
        <v>25</v>
      </c>
      <c r="D14" s="6" t="s">
        <v>43</v>
      </c>
      <c r="E14" s="7" t="s">
        <v>6</v>
      </c>
      <c r="F14" s="6" t="s">
        <v>20</v>
      </c>
      <c r="G14" s="8" t="s">
        <v>13</v>
      </c>
      <c r="H14" s="9" t="s">
        <v>7</v>
      </c>
      <c r="I14" s="10" t="s">
        <v>19</v>
      </c>
      <c r="J14" s="10" t="s">
        <v>9</v>
      </c>
      <c r="K14" s="8" t="s">
        <v>11</v>
      </c>
      <c r="L14" s="12">
        <v>1</v>
      </c>
      <c r="M14" s="6">
        <v>15</v>
      </c>
      <c r="N14" s="6">
        <v>20</v>
      </c>
      <c r="O14" s="11" t="s">
        <v>87</v>
      </c>
      <c r="P14" s="6">
        <f t="shared" si="1"/>
        <v>480</v>
      </c>
      <c r="Q14" s="6">
        <v>15</v>
      </c>
      <c r="R14" s="6">
        <f t="shared" si="2"/>
        <v>7200</v>
      </c>
      <c r="S14" s="4">
        <f t="shared" si="3"/>
        <v>6480</v>
      </c>
      <c r="T14" s="12" t="s">
        <v>71</v>
      </c>
    </row>
    <row r="15" spans="1:20" ht="25.5" x14ac:dyDescent="0.2">
      <c r="A15" s="6" t="s">
        <v>26</v>
      </c>
      <c r="B15" s="12" t="s">
        <v>24</v>
      </c>
      <c r="C15" s="12" t="s">
        <v>25</v>
      </c>
      <c r="D15" s="6" t="s">
        <v>44</v>
      </c>
      <c r="E15" s="7" t="s">
        <v>6</v>
      </c>
      <c r="F15" s="6" t="s">
        <v>20</v>
      </c>
      <c r="G15" s="8" t="s">
        <v>13</v>
      </c>
      <c r="H15" s="9" t="s">
        <v>7</v>
      </c>
      <c r="I15" s="10" t="s">
        <v>19</v>
      </c>
      <c r="J15" s="10" t="s">
        <v>9</v>
      </c>
      <c r="K15" s="8" t="s">
        <v>11</v>
      </c>
      <c r="L15" s="12">
        <v>1</v>
      </c>
      <c r="M15" s="6">
        <v>15</v>
      </c>
      <c r="N15" s="6">
        <v>20</v>
      </c>
      <c r="O15" s="11" t="s">
        <v>87</v>
      </c>
      <c r="P15" s="6">
        <f t="shared" si="1"/>
        <v>480</v>
      </c>
      <c r="Q15" s="6">
        <v>15</v>
      </c>
      <c r="R15" s="6">
        <f t="shared" si="2"/>
        <v>7200</v>
      </c>
      <c r="S15" s="4">
        <f t="shared" si="3"/>
        <v>6480</v>
      </c>
      <c r="T15" s="12" t="s">
        <v>72</v>
      </c>
    </row>
    <row r="16" spans="1:20" ht="25.5" x14ac:dyDescent="0.2">
      <c r="A16" s="6" t="s">
        <v>26</v>
      </c>
      <c r="B16" s="12" t="s">
        <v>24</v>
      </c>
      <c r="C16" s="12" t="s">
        <v>25</v>
      </c>
      <c r="D16" s="6" t="s">
        <v>45</v>
      </c>
      <c r="E16" s="7" t="s">
        <v>6</v>
      </c>
      <c r="F16" s="6" t="s">
        <v>20</v>
      </c>
      <c r="G16" s="8" t="s">
        <v>13</v>
      </c>
      <c r="H16" s="9" t="s">
        <v>7</v>
      </c>
      <c r="I16" s="10" t="s">
        <v>19</v>
      </c>
      <c r="J16" s="10" t="s">
        <v>9</v>
      </c>
      <c r="K16" s="8" t="s">
        <v>11</v>
      </c>
      <c r="L16" s="12">
        <v>1</v>
      </c>
      <c r="M16" s="6">
        <v>15</v>
      </c>
      <c r="N16" s="6">
        <v>20</v>
      </c>
      <c r="O16" s="11" t="s">
        <v>87</v>
      </c>
      <c r="P16" s="6">
        <f t="shared" si="1"/>
        <v>480</v>
      </c>
      <c r="Q16" s="6">
        <v>15</v>
      </c>
      <c r="R16" s="6">
        <f t="shared" si="2"/>
        <v>7200</v>
      </c>
      <c r="S16" s="4">
        <f t="shared" si="3"/>
        <v>6480</v>
      </c>
      <c r="T16" s="12" t="s">
        <v>73</v>
      </c>
    </row>
    <row r="17" spans="1:20" ht="38.25" x14ac:dyDescent="0.2">
      <c r="A17" s="6" t="s">
        <v>26</v>
      </c>
      <c r="B17" s="12" t="s">
        <v>24</v>
      </c>
      <c r="C17" s="12" t="s">
        <v>25</v>
      </c>
      <c r="D17" s="6" t="s">
        <v>46</v>
      </c>
      <c r="E17" s="7" t="s">
        <v>6</v>
      </c>
      <c r="F17" s="6" t="s">
        <v>20</v>
      </c>
      <c r="G17" s="8" t="s">
        <v>13</v>
      </c>
      <c r="H17" s="9" t="s">
        <v>7</v>
      </c>
      <c r="I17" s="10" t="s">
        <v>19</v>
      </c>
      <c r="J17" s="10" t="s">
        <v>9</v>
      </c>
      <c r="K17" s="8" t="s">
        <v>11</v>
      </c>
      <c r="L17" s="12">
        <v>1</v>
      </c>
      <c r="M17" s="6">
        <v>15</v>
      </c>
      <c r="N17" s="6">
        <v>20</v>
      </c>
      <c r="O17" s="11" t="s">
        <v>87</v>
      </c>
      <c r="P17" s="6">
        <f t="shared" si="1"/>
        <v>480</v>
      </c>
      <c r="Q17" s="6">
        <v>15</v>
      </c>
      <c r="R17" s="6">
        <f t="shared" si="2"/>
        <v>7200</v>
      </c>
      <c r="S17" s="4">
        <f t="shared" si="3"/>
        <v>6480</v>
      </c>
      <c r="T17" s="12" t="s">
        <v>74</v>
      </c>
    </row>
    <row r="18" spans="1:20" ht="38.25" x14ac:dyDescent="0.2">
      <c r="A18" s="6" t="s">
        <v>26</v>
      </c>
      <c r="B18" s="12" t="s">
        <v>24</v>
      </c>
      <c r="C18" s="12" t="s">
        <v>25</v>
      </c>
      <c r="D18" s="6" t="s">
        <v>47</v>
      </c>
      <c r="E18" s="7" t="s">
        <v>6</v>
      </c>
      <c r="F18" s="6" t="s">
        <v>20</v>
      </c>
      <c r="G18" s="8" t="s">
        <v>13</v>
      </c>
      <c r="H18" s="9" t="s">
        <v>7</v>
      </c>
      <c r="I18" s="10" t="s">
        <v>19</v>
      </c>
      <c r="J18" s="10" t="s">
        <v>9</v>
      </c>
      <c r="K18" s="8" t="s">
        <v>11</v>
      </c>
      <c r="L18" s="12">
        <v>1</v>
      </c>
      <c r="M18" s="6">
        <v>15</v>
      </c>
      <c r="N18" s="6">
        <v>20</v>
      </c>
      <c r="O18" s="11" t="s">
        <v>87</v>
      </c>
      <c r="P18" s="6">
        <f t="shared" si="1"/>
        <v>480</v>
      </c>
      <c r="Q18" s="6">
        <v>15</v>
      </c>
      <c r="R18" s="6">
        <f t="shared" si="2"/>
        <v>7200</v>
      </c>
      <c r="S18" s="4">
        <f t="shared" si="3"/>
        <v>6480</v>
      </c>
      <c r="T18" s="12" t="s">
        <v>75</v>
      </c>
    </row>
    <row r="19" spans="1:20" ht="89.25" x14ac:dyDescent="0.2">
      <c r="A19" s="6" t="s">
        <v>26</v>
      </c>
      <c r="B19" s="12" t="s">
        <v>24</v>
      </c>
      <c r="C19" s="12" t="s">
        <v>25</v>
      </c>
      <c r="D19" s="6" t="s">
        <v>48</v>
      </c>
      <c r="E19" s="7" t="s">
        <v>6</v>
      </c>
      <c r="F19" s="6" t="s">
        <v>20</v>
      </c>
      <c r="G19" s="8" t="s">
        <v>13</v>
      </c>
      <c r="H19" s="9" t="s">
        <v>7</v>
      </c>
      <c r="I19" s="10" t="s">
        <v>19</v>
      </c>
      <c r="J19" s="10" t="s">
        <v>9</v>
      </c>
      <c r="K19" s="8" t="s">
        <v>11</v>
      </c>
      <c r="L19" s="12">
        <v>1</v>
      </c>
      <c r="M19" s="6">
        <v>15</v>
      </c>
      <c r="N19" s="6">
        <v>20</v>
      </c>
      <c r="O19" s="11" t="s">
        <v>87</v>
      </c>
      <c r="P19" s="6">
        <f t="shared" si="1"/>
        <v>480</v>
      </c>
      <c r="Q19" s="6">
        <v>15</v>
      </c>
      <c r="R19" s="6">
        <f t="shared" si="2"/>
        <v>7200</v>
      </c>
      <c r="S19" s="4">
        <f t="shared" si="3"/>
        <v>6480</v>
      </c>
      <c r="T19" s="12" t="s">
        <v>76</v>
      </c>
    </row>
    <row r="20" spans="1:20" ht="25.5" x14ac:dyDescent="0.2">
      <c r="A20" s="6" t="s">
        <v>26</v>
      </c>
      <c r="B20" s="12" t="s">
        <v>24</v>
      </c>
      <c r="C20" s="12" t="s">
        <v>25</v>
      </c>
      <c r="D20" s="6" t="s">
        <v>49</v>
      </c>
      <c r="E20" s="7" t="s">
        <v>6</v>
      </c>
      <c r="F20" s="6" t="s">
        <v>20</v>
      </c>
      <c r="G20" s="8" t="s">
        <v>13</v>
      </c>
      <c r="H20" s="9" t="s">
        <v>7</v>
      </c>
      <c r="I20" s="10" t="s">
        <v>19</v>
      </c>
      <c r="J20" s="10" t="s">
        <v>9</v>
      </c>
      <c r="K20" s="8" t="s">
        <v>11</v>
      </c>
      <c r="L20" s="12">
        <v>1</v>
      </c>
      <c r="M20" s="6">
        <v>15</v>
      </c>
      <c r="N20" s="6">
        <v>20</v>
      </c>
      <c r="O20" s="11" t="s">
        <v>87</v>
      </c>
      <c r="P20" s="6">
        <f t="shared" si="1"/>
        <v>480</v>
      </c>
      <c r="Q20" s="6">
        <v>15</v>
      </c>
      <c r="R20" s="6">
        <f t="shared" si="2"/>
        <v>7200</v>
      </c>
      <c r="S20" s="4">
        <f t="shared" si="3"/>
        <v>6480</v>
      </c>
      <c r="T20" s="12" t="s">
        <v>77</v>
      </c>
    </row>
    <row r="21" spans="1:20" ht="25.5" x14ac:dyDescent="0.2">
      <c r="A21" s="6" t="s">
        <v>26</v>
      </c>
      <c r="B21" s="12" t="s">
        <v>24</v>
      </c>
      <c r="C21" s="12" t="s">
        <v>25</v>
      </c>
      <c r="D21" s="6" t="s">
        <v>50</v>
      </c>
      <c r="E21" s="7" t="s">
        <v>6</v>
      </c>
      <c r="F21" s="6" t="s">
        <v>20</v>
      </c>
      <c r="G21" s="8" t="s">
        <v>13</v>
      </c>
      <c r="H21" s="9" t="s">
        <v>7</v>
      </c>
      <c r="I21" s="10" t="s">
        <v>19</v>
      </c>
      <c r="J21" s="10" t="s">
        <v>9</v>
      </c>
      <c r="K21" s="8" t="s">
        <v>11</v>
      </c>
      <c r="L21" s="12">
        <v>1</v>
      </c>
      <c r="M21" s="6">
        <v>15</v>
      </c>
      <c r="N21" s="6">
        <v>20</v>
      </c>
      <c r="O21" s="11" t="s">
        <v>87</v>
      </c>
      <c r="P21" s="6">
        <f t="shared" si="1"/>
        <v>480</v>
      </c>
      <c r="Q21" s="6">
        <v>15</v>
      </c>
      <c r="R21" s="6">
        <f t="shared" si="2"/>
        <v>7200</v>
      </c>
      <c r="S21" s="4">
        <f t="shared" si="3"/>
        <v>6480</v>
      </c>
      <c r="T21" s="12" t="s">
        <v>78</v>
      </c>
    </row>
    <row r="22" spans="1:20" ht="38.25" x14ac:dyDescent="0.2">
      <c r="A22" s="6" t="s">
        <v>26</v>
      </c>
      <c r="B22" s="12" t="s">
        <v>24</v>
      </c>
      <c r="C22" s="12" t="s">
        <v>25</v>
      </c>
      <c r="D22" s="6" t="s">
        <v>51</v>
      </c>
      <c r="E22" s="7" t="s">
        <v>6</v>
      </c>
      <c r="F22" s="6" t="s">
        <v>20</v>
      </c>
      <c r="G22" s="8" t="s">
        <v>13</v>
      </c>
      <c r="H22" s="9" t="s">
        <v>7</v>
      </c>
      <c r="I22" s="10" t="s">
        <v>19</v>
      </c>
      <c r="J22" s="10" t="s">
        <v>9</v>
      </c>
      <c r="K22" s="8" t="s">
        <v>11</v>
      </c>
      <c r="L22" s="12">
        <v>1</v>
      </c>
      <c r="M22" s="6">
        <v>15</v>
      </c>
      <c r="N22" s="6">
        <v>20</v>
      </c>
      <c r="O22" s="11" t="s">
        <v>87</v>
      </c>
      <c r="P22" s="6">
        <f t="shared" si="1"/>
        <v>480</v>
      </c>
      <c r="Q22" s="6">
        <v>15</v>
      </c>
      <c r="R22" s="6">
        <f t="shared" si="2"/>
        <v>7200</v>
      </c>
      <c r="S22" s="4">
        <f t="shared" si="3"/>
        <v>6480</v>
      </c>
      <c r="T22" s="12" t="s">
        <v>79</v>
      </c>
    </row>
    <row r="23" spans="1:20" ht="25.5" x14ac:dyDescent="0.2">
      <c r="A23" s="6" t="s">
        <v>26</v>
      </c>
      <c r="B23" s="12" t="s">
        <v>24</v>
      </c>
      <c r="C23" s="12" t="s">
        <v>25</v>
      </c>
      <c r="D23" s="6" t="s">
        <v>52</v>
      </c>
      <c r="E23" s="7" t="s">
        <v>6</v>
      </c>
      <c r="F23" s="6" t="s">
        <v>20</v>
      </c>
      <c r="G23" s="8" t="s">
        <v>13</v>
      </c>
      <c r="H23" s="9" t="s">
        <v>7</v>
      </c>
      <c r="I23" s="10" t="s">
        <v>19</v>
      </c>
      <c r="J23" s="10" t="s">
        <v>9</v>
      </c>
      <c r="K23" s="8" t="s">
        <v>11</v>
      </c>
      <c r="L23" s="12">
        <v>1</v>
      </c>
      <c r="M23" s="6">
        <v>15</v>
      </c>
      <c r="N23" s="6">
        <v>20</v>
      </c>
      <c r="O23" s="11" t="s">
        <v>87</v>
      </c>
      <c r="P23" s="6">
        <f t="shared" si="1"/>
        <v>480</v>
      </c>
      <c r="Q23" s="6">
        <v>15</v>
      </c>
      <c r="R23" s="6">
        <f t="shared" si="2"/>
        <v>7200</v>
      </c>
      <c r="S23" s="4">
        <f t="shared" si="3"/>
        <v>6480</v>
      </c>
      <c r="T23" s="12" t="s">
        <v>80</v>
      </c>
    </row>
    <row r="24" spans="1:20" ht="25.5" x14ac:dyDescent="0.2">
      <c r="A24" s="6" t="s">
        <v>26</v>
      </c>
      <c r="B24" s="12" t="s">
        <v>24</v>
      </c>
      <c r="C24" s="12" t="s">
        <v>25</v>
      </c>
      <c r="D24" s="6" t="s">
        <v>53</v>
      </c>
      <c r="E24" s="7" t="s">
        <v>6</v>
      </c>
      <c r="F24" s="6" t="s">
        <v>20</v>
      </c>
      <c r="G24" s="8" t="s">
        <v>13</v>
      </c>
      <c r="H24" s="9" t="s">
        <v>7</v>
      </c>
      <c r="I24" s="10" t="s">
        <v>19</v>
      </c>
      <c r="J24" s="10" t="s">
        <v>9</v>
      </c>
      <c r="K24" s="8" t="s">
        <v>11</v>
      </c>
      <c r="L24" s="12">
        <v>1</v>
      </c>
      <c r="M24" s="6">
        <v>15</v>
      </c>
      <c r="N24" s="6">
        <v>20</v>
      </c>
      <c r="O24" s="11" t="s">
        <v>87</v>
      </c>
      <c r="P24" s="6">
        <f t="shared" si="1"/>
        <v>480</v>
      </c>
      <c r="Q24" s="6">
        <v>15</v>
      </c>
      <c r="R24" s="6">
        <f t="shared" si="2"/>
        <v>7200</v>
      </c>
      <c r="S24" s="4">
        <f t="shared" si="3"/>
        <v>6480</v>
      </c>
      <c r="T24" s="12" t="s">
        <v>81</v>
      </c>
    </row>
    <row r="25" spans="1:20" ht="25.5" x14ac:dyDescent="0.2">
      <c r="A25" s="6" t="s">
        <v>26</v>
      </c>
      <c r="B25" s="12" t="s">
        <v>24</v>
      </c>
      <c r="C25" s="12" t="s">
        <v>25</v>
      </c>
      <c r="D25" s="6" t="s">
        <v>54</v>
      </c>
      <c r="E25" s="7" t="s">
        <v>6</v>
      </c>
      <c r="F25" s="6" t="s">
        <v>20</v>
      </c>
      <c r="G25" s="8" t="s">
        <v>13</v>
      </c>
      <c r="H25" s="9" t="s">
        <v>7</v>
      </c>
      <c r="I25" s="10" t="s">
        <v>19</v>
      </c>
      <c r="J25" s="10" t="s">
        <v>9</v>
      </c>
      <c r="K25" s="8" t="s">
        <v>11</v>
      </c>
      <c r="L25" s="12">
        <v>1</v>
      </c>
      <c r="M25" s="6">
        <v>15</v>
      </c>
      <c r="N25" s="6">
        <v>20</v>
      </c>
      <c r="O25" s="11" t="s">
        <v>87</v>
      </c>
      <c r="P25" s="6">
        <f t="shared" si="1"/>
        <v>480</v>
      </c>
      <c r="Q25" s="6">
        <v>15</v>
      </c>
      <c r="R25" s="6">
        <f t="shared" si="2"/>
        <v>7200</v>
      </c>
      <c r="S25" s="4">
        <f t="shared" si="3"/>
        <v>6480</v>
      </c>
      <c r="T25" s="12" t="s">
        <v>82</v>
      </c>
    </row>
    <row r="26" spans="1:20" ht="38.25" x14ac:dyDescent="0.2">
      <c r="A26" s="6" t="s">
        <v>26</v>
      </c>
      <c r="B26" s="12" t="s">
        <v>24</v>
      </c>
      <c r="C26" s="12" t="s">
        <v>25</v>
      </c>
      <c r="D26" s="6" t="s">
        <v>55</v>
      </c>
      <c r="E26" s="7" t="s">
        <v>6</v>
      </c>
      <c r="F26" s="6" t="s">
        <v>20</v>
      </c>
      <c r="G26" s="8" t="s">
        <v>13</v>
      </c>
      <c r="H26" s="9" t="s">
        <v>7</v>
      </c>
      <c r="I26" s="10" t="s">
        <v>19</v>
      </c>
      <c r="J26" s="10" t="s">
        <v>9</v>
      </c>
      <c r="K26" s="8" t="s">
        <v>11</v>
      </c>
      <c r="L26" s="12">
        <v>1</v>
      </c>
      <c r="M26" s="6">
        <v>15</v>
      </c>
      <c r="N26" s="6">
        <v>20</v>
      </c>
      <c r="O26" s="11" t="s">
        <v>87</v>
      </c>
      <c r="P26" s="6">
        <f t="shared" si="1"/>
        <v>480</v>
      </c>
      <c r="Q26" s="6">
        <v>15</v>
      </c>
      <c r="R26" s="6">
        <f t="shared" si="2"/>
        <v>7200</v>
      </c>
      <c r="S26" s="4">
        <f t="shared" si="3"/>
        <v>6480</v>
      </c>
      <c r="T26" s="12" t="s">
        <v>83</v>
      </c>
    </row>
    <row r="27" spans="1:20" ht="63.75" x14ac:dyDescent="0.2">
      <c r="A27" s="6" t="s">
        <v>26</v>
      </c>
      <c r="B27" s="12" t="s">
        <v>24</v>
      </c>
      <c r="C27" s="12" t="s">
        <v>25</v>
      </c>
      <c r="D27" s="6" t="s">
        <v>56</v>
      </c>
      <c r="E27" s="7" t="s">
        <v>6</v>
      </c>
      <c r="F27" s="6" t="s">
        <v>20</v>
      </c>
      <c r="G27" s="8" t="s">
        <v>13</v>
      </c>
      <c r="H27" s="9" t="s">
        <v>7</v>
      </c>
      <c r="I27" s="10" t="s">
        <v>19</v>
      </c>
      <c r="J27" s="10" t="s">
        <v>9</v>
      </c>
      <c r="K27" s="8" t="s">
        <v>11</v>
      </c>
      <c r="L27" s="12">
        <v>1</v>
      </c>
      <c r="M27" s="6">
        <v>15</v>
      </c>
      <c r="N27" s="6">
        <v>20</v>
      </c>
      <c r="O27" s="11" t="s">
        <v>87</v>
      </c>
      <c r="P27" s="6">
        <f t="shared" si="1"/>
        <v>480</v>
      </c>
      <c r="Q27" s="6">
        <v>15</v>
      </c>
      <c r="R27" s="6">
        <f t="shared" si="2"/>
        <v>7200</v>
      </c>
      <c r="S27" s="4">
        <f t="shared" si="3"/>
        <v>6480</v>
      </c>
      <c r="T27" s="12" t="s">
        <v>84</v>
      </c>
    </row>
    <row r="28" spans="1:20" ht="25.5" x14ac:dyDescent="0.2">
      <c r="A28" s="6" t="s">
        <v>26</v>
      </c>
      <c r="B28" s="12" t="s">
        <v>27</v>
      </c>
      <c r="C28" s="12" t="s">
        <v>29</v>
      </c>
      <c r="D28" s="6" t="s">
        <v>57</v>
      </c>
      <c r="E28" s="7" t="s">
        <v>6</v>
      </c>
      <c r="F28" s="6" t="s">
        <v>20</v>
      </c>
      <c r="G28" s="8" t="s">
        <v>13</v>
      </c>
      <c r="H28" s="9" t="s">
        <v>7</v>
      </c>
      <c r="I28" s="10" t="s">
        <v>19</v>
      </c>
      <c r="J28" s="10" t="s">
        <v>9</v>
      </c>
      <c r="K28" s="8" t="s">
        <v>11</v>
      </c>
      <c r="L28" s="12">
        <v>1</v>
      </c>
      <c r="M28" s="6">
        <v>15</v>
      </c>
      <c r="N28" s="6">
        <v>20</v>
      </c>
      <c r="O28" s="11" t="s">
        <v>87</v>
      </c>
      <c r="P28" s="6">
        <f t="shared" si="1"/>
        <v>480</v>
      </c>
      <c r="Q28" s="6">
        <v>15</v>
      </c>
      <c r="R28" s="6">
        <f t="shared" si="2"/>
        <v>7200</v>
      </c>
      <c r="S28" s="4">
        <f t="shared" si="3"/>
        <v>6480</v>
      </c>
      <c r="T28" s="12" t="s">
        <v>85</v>
      </c>
    </row>
    <row r="29" spans="1:20" ht="25.5" x14ac:dyDescent="0.2">
      <c r="A29" s="6" t="s">
        <v>26</v>
      </c>
      <c r="B29" s="12" t="s">
        <v>28</v>
      </c>
      <c r="C29" s="12" t="s">
        <v>30</v>
      </c>
      <c r="D29" s="6" t="s">
        <v>58</v>
      </c>
      <c r="E29" s="7" t="s">
        <v>6</v>
      </c>
      <c r="F29" s="6" t="s">
        <v>20</v>
      </c>
      <c r="G29" s="8" t="s">
        <v>13</v>
      </c>
      <c r="H29" s="9" t="s">
        <v>7</v>
      </c>
      <c r="I29" s="10" t="s">
        <v>19</v>
      </c>
      <c r="J29" s="10" t="s">
        <v>9</v>
      </c>
      <c r="K29" s="8" t="s">
        <v>11</v>
      </c>
      <c r="L29" s="12">
        <v>10</v>
      </c>
      <c r="M29" s="6">
        <v>15</v>
      </c>
      <c r="N29" s="6">
        <v>20</v>
      </c>
      <c r="O29" s="11" t="s">
        <v>87</v>
      </c>
      <c r="P29" s="6">
        <f t="shared" si="1"/>
        <v>480</v>
      </c>
      <c r="Q29" s="6">
        <v>15</v>
      </c>
      <c r="R29" s="6">
        <f t="shared" si="2"/>
        <v>7200</v>
      </c>
      <c r="S29" s="4">
        <f>0.06*R29*M29</f>
        <v>6480</v>
      </c>
      <c r="T29" s="12" t="s">
        <v>86</v>
      </c>
    </row>
  </sheetData>
  <autoFilter ref="A1:T2"/>
  <hyperlinks>
    <hyperlink ref="H2" r:id="rId1"/>
    <hyperlink ref="E2" r:id="rId2"/>
    <hyperlink ref="E3" r:id="rId3"/>
    <hyperlink ref="E4" r:id="rId4"/>
    <hyperlink ref="E5" r:id="rId5"/>
    <hyperlink ref="E6" r:id="rId6"/>
    <hyperlink ref="E7" r:id="rId7"/>
    <hyperlink ref="E8" r:id="rId8"/>
    <hyperlink ref="E9" r:id="rId9"/>
    <hyperlink ref="E10" r:id="rId10"/>
    <hyperlink ref="E11" r:id="rId11"/>
    <hyperlink ref="E12" r:id="rId12"/>
    <hyperlink ref="E13" r:id="rId13"/>
    <hyperlink ref="E14" r:id="rId14"/>
    <hyperlink ref="E15" r:id="rId15"/>
    <hyperlink ref="E16" r:id="rId16"/>
    <hyperlink ref="E17" r:id="rId17"/>
    <hyperlink ref="E18" r:id="rId18"/>
    <hyperlink ref="E19" r:id="rId19"/>
    <hyperlink ref="E20" r:id="rId20"/>
    <hyperlink ref="E21" r:id="rId21"/>
    <hyperlink ref="E22" r:id="rId22"/>
    <hyperlink ref="E23" r:id="rId23"/>
    <hyperlink ref="E24" r:id="rId24"/>
    <hyperlink ref="E25" r:id="rId25"/>
    <hyperlink ref="E26" r:id="rId26"/>
    <hyperlink ref="E27" r:id="rId27"/>
    <hyperlink ref="E28" r:id="rId28"/>
    <hyperlink ref="E29" r:id="rId29"/>
    <hyperlink ref="H3:H29" r:id="rId30" display="Фото"/>
  </hyperlinks>
  <pageMargins left="0.7" right="0.7" top="0.75" bottom="0.75" header="0.3" footer="0.3"/>
  <pageSetup paperSize="9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2026-05-05T16:25:37Z</dcterms:modified>
</cp:coreProperties>
</file>